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<sst xmlns="http://schemas.openxmlformats.org/spreadsheetml/2006/main" count="715" uniqueCount="68">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</sst>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M6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41666.600000000006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85466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68286</v>
      </c>
      <c r="AE9" s="51">
        <f>AE10+AE15+AE24+AE33+AE47+AE52+AE54+AE61+AE62+AE71+AE72+AE75+AE87+AE80+AE82+AE81+AE69+AE88+AE90+AE89+AE70+AE40+AE91</f>
        <v>41467.299999999996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2504.2000000000003</v>
      </c>
      <c r="AE10" s="28">
        <f>B10+C10-AD10</f>
        <v>3603.099999999999</v>
      </c>
    </row>
    <row r="11" spans="1:31" ht="15.75">
      <c r="A11" s="3" t="s">
        <v>5</v>
      </c>
      <c r="B11" s="23">
        <f>3372.9+13</f>
        <v>3385.9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1743.8999999999999</v>
      </c>
      <c r="AE11" s="28">
        <f>B11+C11-AD11</f>
        <v>2107.4000000000005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317.4</v>
      </c>
      <c r="AE12" s="28">
        <f>B12+C12-AD12</f>
        <v>364.79999999999995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497.9999999999997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442.9</v>
      </c>
      <c r="AE14" s="28">
        <f>AE10-AE11-AE12-AE13</f>
        <v>1130.8999999999985</v>
      </c>
    </row>
    <row r="15" spans="1:31" ht="15" customHeight="1">
      <c r="A15" s="4" t="s">
        <v>6</v>
      </c>
      <c r="B15" s="23">
        <f>39514.1+0.9</f>
        <v>39515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34251.8</v>
      </c>
      <c r="AE15" s="28">
        <f aca="true" t="shared" si="3" ref="AE15:AE31">B15+C15-AD15</f>
        <v>10925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25963.5</v>
      </c>
      <c r="AE16" s="72">
        <f t="shared" si="3"/>
        <v>216.09999999999854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28614.4</v>
      </c>
      <c r="AE17" s="28">
        <f t="shared" si="3"/>
        <v>9343.400000000001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</v>
      </c>
      <c r="AE18" s="28">
        <f t="shared" si="3"/>
        <v>5.2</v>
      </c>
    </row>
    <row r="19" spans="1:31" ht="15.75">
      <c r="A19" s="3" t="s">
        <v>1</v>
      </c>
      <c r="B19" s="23">
        <f>943.2-684.6</f>
        <v>258.6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1272.1</v>
      </c>
      <c r="AE19" s="28">
        <f t="shared" si="3"/>
        <v>571.3000000000002</v>
      </c>
    </row>
    <row r="20" spans="1:31" ht="15.75">
      <c r="A20" s="3" t="s">
        <v>2</v>
      </c>
      <c r="B20" s="23">
        <f>1045.5+868.7</f>
        <v>1914.2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4085.5000000000005</v>
      </c>
      <c r="AE20" s="28">
        <f t="shared" si="3"/>
        <v>387.5999999999999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190.29999999999714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267.4000000000019</v>
      </c>
      <c r="AE23" s="28">
        <f t="shared" si="3"/>
        <v>578.8999999999953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14187.199999999999</v>
      </c>
      <c r="AE24" s="28">
        <f t="shared" si="3"/>
        <v>10751.499999999998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122.7</v>
      </c>
      <c r="Q25" s="70"/>
      <c r="R25" s="70">
        <v>3.9</v>
      </c>
      <c r="S25" s="69"/>
      <c r="T25" s="69">
        <v>372.9</v>
      </c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10354.6</v>
      </c>
      <c r="AE25" s="72">
        <f t="shared" si="3"/>
        <v>8702.699999999999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1261.4-12+562.3</f>
        <v>1811.7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990.5</v>
      </c>
      <c r="AE27" s="28">
        <f t="shared" si="3"/>
        <v>1820.6999999999998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224.8</v>
      </c>
      <c r="AE28" s="28">
        <f t="shared" si="3"/>
        <v>120.80000000000001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1788.6000000000004</v>
      </c>
      <c r="AE29" s="28">
        <f t="shared" si="3"/>
        <v>407.39999999999964</v>
      </c>
    </row>
    <row r="30" spans="1:31" ht="15.75">
      <c r="A30" s="3" t="s">
        <v>17</v>
      </c>
      <c r="B30" s="23">
        <f>124.3</f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40.599999999999994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893.7</v>
      </c>
      <c r="AE32" s="28">
        <f>AE24-AE26-AE27-AE28-AE29-AE30-AE31</f>
        <v>524.6999999999995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53</v>
      </c>
      <c r="AE33" s="28">
        <f aca="true" t="shared" si="6" ref="AE33:AE38">B33+C33-AD33</f>
        <v>2274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45.9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128.4000000000001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549.3</v>
      </c>
      <c r="AE40" s="28">
        <f aca="true" t="shared" si="8" ref="AE40:AE45">B40+C40-AD40</f>
        <v>58.80000000000007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23.000000000000036</v>
      </c>
      <c r="AE46" s="28">
        <f>AE40-AE41-AE42-AE43-AE44-AE45</f>
        <v>35.200000000000095</v>
      </c>
    </row>
    <row r="47" spans="1:31" ht="17.25" customHeight="1">
      <c r="A47" s="4" t="s">
        <v>15</v>
      </c>
      <c r="B47" s="37">
        <f>1071.9+0.8</f>
        <v>1072.7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538.8000000000001</v>
      </c>
      <c r="AE47" s="28">
        <f>B47+C47-AD47</f>
        <v>1944.3000000000002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</f>
        <v>982.5999999999999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507.59999999999997</v>
      </c>
      <c r="AE49" s="28">
        <f>B49+C49-AD49</f>
        <v>1791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31.20000000000001</v>
      </c>
      <c r="AE51" s="28">
        <f>AE47-AE49-AE48</f>
        <v>153.30000000000018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3090.7999999999997</v>
      </c>
      <c r="AE52" s="28">
        <f aca="true" t="shared" si="12" ref="AE52:AE59">B52+C52-AD52</f>
        <v>1529.6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6980.700000000001</v>
      </c>
      <c r="AE54" s="23">
        <f t="shared" si="12"/>
        <v>1010.4999999999991</v>
      </c>
      <c r="AF54" s="6"/>
    </row>
    <row r="55" spans="1:32" ht="15.75">
      <c r="A55" s="3" t="s">
        <v>5</v>
      </c>
      <c r="B55" s="23">
        <f>6065.8+7.3</f>
        <v>6073.1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258.8000000000002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62.6-7.3</f>
        <v>55.300000000000004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14.6</v>
      </c>
      <c r="AE57" s="23">
        <f t="shared" si="12"/>
        <v>368.8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960.5999999999997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362.8999999999989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102.30000000000001</v>
      </c>
      <c r="AE61" s="23">
        <f aca="true" t="shared" si="15" ref="AE61:AE67">B61+C61-AD61</f>
        <v>57.39999999999998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579.6</v>
      </c>
      <c r="AE62" s="23">
        <f t="shared" si="15"/>
        <v>1561.8000000000002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8.4</v>
      </c>
      <c r="AE65" s="23">
        <f t="shared" si="15"/>
        <v>39.9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</v>
      </c>
      <c r="AE66" s="23">
        <f t="shared" si="15"/>
        <v>18.1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207.2</v>
      </c>
      <c r="AE68" s="23">
        <f>AE62-AE63-AE66-AE67-AE65-AE64</f>
        <v>704.8000000000002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</f>
        <v>353.7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387.00000000000006</v>
      </c>
      <c r="AE72" s="31">
        <f t="shared" si="17"/>
        <v>2352.2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87.20000000000002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6.500000000000014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745.5999999999999</v>
      </c>
      <c r="AE87" s="23">
        <f t="shared" si="17"/>
        <v>1178.8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</f>
        <v>973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973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85466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68286</v>
      </c>
      <c r="AE93" s="59">
        <f>AE10+AE15+AE24+AE33+AE47+AE52+AE54+AE61+AE62+AE69+AE71+AE72+AE75+AE80+AE81+AE82+AE87+AE88+AE89+AE90+AE70+AE40+AE91</f>
        <v>41467.299999999996</v>
      </c>
    </row>
    <row r="94" spans="1:31" ht="15.75">
      <c r="A94" s="3" t="s">
        <v>5</v>
      </c>
      <c r="B94" s="23">
        <f aca="true" t="shared" si="19" ref="B94:AB94">B11+B17+B26+B34+B55+B63+B73+B41+B76</f>
        <v>66332.3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47376.399999999994</v>
      </c>
      <c r="AE94" s="28">
        <f>B94+C94-AD94</f>
        <v>20478.300000000003</v>
      </c>
    </row>
    <row r="95" spans="1:31" ht="15.75">
      <c r="A95" s="3" t="s">
        <v>2</v>
      </c>
      <c r="B95" s="23">
        <f aca="true" t="shared" si="20" ref="B95:AB95">B12+B20+B29+B36+B57+B66+B44+B79+B74+B53</f>
        <v>4299.7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6571.099999999999</v>
      </c>
      <c r="AE95" s="28">
        <f>B95+C95-AD95</f>
        <v>2100.9000000000005</v>
      </c>
    </row>
    <row r="96" spans="1:31" ht="15.75">
      <c r="A96" s="3" t="s">
        <v>3</v>
      </c>
      <c r="B96" s="23">
        <f aca="true" t="shared" si="21" ref="B96:Y96">B18+B27+B42+B64+B77</f>
        <v>1812.1000000000001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992.5</v>
      </c>
      <c r="AE96" s="28">
        <f>B96+C96-AD96</f>
        <v>1896.3000000000002</v>
      </c>
    </row>
    <row r="97" spans="1:31" ht="15.75">
      <c r="A97" s="3" t="s">
        <v>1</v>
      </c>
      <c r="B97" s="23">
        <f aca="true" t="shared" si="22" ref="B97:Y97">B19+B28+B65+B35+B43+B56+B48+B78</f>
        <v>688.8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1510.1000000000001</v>
      </c>
      <c r="AE97" s="28">
        <f>B97+C97-AD97</f>
        <v>836.8999999999999</v>
      </c>
    </row>
    <row r="98" spans="1:31" ht="15.75">
      <c r="A98" s="3" t="s">
        <v>17</v>
      </c>
      <c r="B98" s="23">
        <f aca="true" t="shared" si="23" ref="B98:AB98">B21+B30+B49+B37+B58+B13</f>
        <v>1622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624.9</v>
      </c>
      <c r="AE98" s="28">
        <f>B98+C98-AD98</f>
        <v>3790.2000000000003</v>
      </c>
    </row>
    <row r="99" spans="1:31" ht="12.75">
      <c r="A99" s="1" t="s">
        <v>47</v>
      </c>
      <c r="B99" s="2">
        <f aca="true" t="shared" si="24" ref="B99:AB99">B93-B94-B95-B96-B97-B98</f>
        <v>10711.099999999997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11211.000000000007</v>
      </c>
      <c r="AE99" s="2">
        <f>AE93-AE94-AE95-AE96-AE97-AE98</f>
        <v>12364.699999999992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2015-06-24T09:24:54Z</cp:lastPrinted>
  <dcterms:created xsi:type="dcterms:W3CDTF">2002-11-05T08:53:00Z</dcterms:created>
  <dcterms:modified xsi:type="dcterms:W3CDTF">2015-06-25T05:09:55Z</dcterms:modified>
  <cp:category/>
  <cp:version/>
  <cp:contentType/>
  <cp:contentStatus/>
</cp:coreProperties>
</file>